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075" windowHeight="8955" activeTab="0"/>
  </bookViews>
  <sheets>
    <sheet name="t00813_Ki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<sst xmlns="http://schemas.openxmlformats.org/spreadsheetml/2006/main" count="21" uniqueCount="20">
  <si>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# Stats File = t00813_Ki.stats</t>
  </si>
  <si>
    <t># Fri Feb 10 09:41:36 AM GMT 2006</t>
  </si>
  <si>
    <t># Volume File = t00813_Ki</t>
  </si>
  <si>
    <t># Sample Max =       0.000946</t>
  </si>
  <si>
    <t># Sample Min =      -0.000946</t>
  </si>
  <si>
    <t>#</t>
  </si>
  <si>
    <t>#                      Name</t>
  </si>
  <si>
    <t>Mean</t>
  </si>
  <si>
    <t>Std.Dev.</t>
  </si>
  <si>
    <t>Voxels</t>
  </si>
  <si>
    <t>frontal_r_sum</t>
  </si>
  <si>
    <t>frontal_l_sum</t>
  </si>
  <si>
    <t>temporopar_r_sum</t>
  </si>
  <si>
    <t>temporopar_l_sum</t>
  </si>
  <si>
    <t>occipital_r_sum</t>
  </si>
  <si>
    <t>occipital_l_sum</t>
  </si>
  <si>
    <t>cerebellum_r_sum</t>
  </si>
  <si>
    <t>cerebellum_l_sum</t>
  </si>
  <si>
    <t>VoxelsRL</t>
  </si>
  <si>
    <t>MeanRL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</si>
</sst>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0000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2.00390625" style="0" customWidth="1"/>
    <col min="7" max="7" width="9.00390625" style="0" customWidth="1"/>
    <col min="8" max="8" width="9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spans="1:8" ht="12.75">
      <c r="A7" t="s">
        <v>6</v>
      </c>
      <c r="B7" t="s">
        <v>7</v>
      </c>
      <c r="C7" t="s">
        <v>8</v>
      </c>
      <c r="D7" t="s">
        <v>9</v>
      </c>
      <c r="F7" s="1" t="s">
        <v>18</v>
      </c>
      <c r="G7" s="1" t="s">
        <v>19</v>
      </c>
      <c r="H7" s="1" t="s">
        <v>8</v>
      </c>
    </row>
    <row r="8" spans="1:8" ht="12.75">
      <c r="A8" t="s">
        <v>10</v>
      </c>
      <c r="B8">
        <v>0.000462</v>
      </c>
      <c r="C8">
        <v>9.8E-05</v>
      </c>
      <c r="D8">
        <v>1402</v>
      </c>
      <c r="F8" s="1"/>
      <c r="G8" s="1"/>
      <c r="H8" s="1"/>
    </row>
    <row r="9" spans="1:8" ht="12.75">
      <c r="A9" t="s">
        <v>11</v>
      </c>
      <c r="B9">
        <v>0.000452</v>
      </c>
      <c r="C9">
        <v>9.8E-05</v>
      </c>
      <c r="D9">
        <v>1168</v>
      </c>
      <c r="F9" s="1">
        <f>D8+D9</f>
        <v>2570</v>
      </c>
      <c r="G9" s="2">
        <f>(D8*B8+D9*B9)/F9</f>
        <v>0.00045745525291828793</v>
      </c>
      <c r="H9" s="2">
        <f>SQRT(((D8-1)*C8*C8+(D9-1)*C9*C9+D8*B8*B8-F9*G9*G9+D9*B9*B9)/(F9-1))</f>
        <v>9.81074104025758E-05</v>
      </c>
    </row>
    <row r="10" spans="1:8" ht="12.75">
      <c r="A10" t="s">
        <v>12</v>
      </c>
      <c r="B10">
        <v>0.000433</v>
      </c>
      <c r="C10">
        <v>9.3E-05</v>
      </c>
      <c r="D10">
        <v>3004</v>
      </c>
      <c r="F10" s="1"/>
      <c r="G10" s="2"/>
      <c r="H10" s="1"/>
    </row>
    <row r="11" spans="1:8" ht="12.75">
      <c r="A11" t="s">
        <v>13</v>
      </c>
      <c r="B11">
        <v>0.000434</v>
      </c>
      <c r="C11">
        <v>9.9E-05</v>
      </c>
      <c r="D11">
        <v>2784</v>
      </c>
      <c r="F11" s="1">
        <f>D10+D11</f>
        <v>5788</v>
      </c>
      <c r="G11" s="2">
        <f>(D10*B10+D11*B11)/F11</f>
        <v>0.000433480995162405</v>
      </c>
      <c r="H11" s="2">
        <f>SQRT(((D10-1)*C10*C10+(D11-1)*C11*C11+D10*B10*B10-F11*G11*G11+D11*B11*B11)/(F11-1))</f>
        <v>9.59257954650821E-05</v>
      </c>
    </row>
    <row r="12" spans="1:8" ht="12.75">
      <c r="A12" t="s">
        <v>14</v>
      </c>
      <c r="B12">
        <v>0.000501</v>
      </c>
      <c r="C12">
        <v>0.000118</v>
      </c>
      <c r="D12">
        <v>1061</v>
      </c>
      <c r="F12" s="1"/>
      <c r="G12" s="2"/>
      <c r="H12" s="1"/>
    </row>
    <row r="13" spans="1:8" ht="12.75">
      <c r="A13" t="s">
        <v>15</v>
      </c>
      <c r="B13">
        <v>0.00055</v>
      </c>
      <c r="C13">
        <v>0.0001</v>
      </c>
      <c r="D13">
        <v>950</v>
      </c>
      <c r="F13" s="1">
        <f>D12+D13</f>
        <v>2011</v>
      </c>
      <c r="G13" s="2">
        <f>(D12*B12+D13*B13)/F13</f>
        <v>0.0005241476877175536</v>
      </c>
      <c r="H13" s="2">
        <f>SQRT(((D12-1)*C12*C12+(D13-1)*C13*C13+D12*B12*B12-F13*G13*G13+D13*B13*B13)/(F13-1))</f>
        <v>0.00011253051578774796</v>
      </c>
    </row>
    <row r="14" spans="1:8" ht="12.75">
      <c r="A14" t="s">
        <v>16</v>
      </c>
      <c r="B14">
        <v>0.000461</v>
      </c>
      <c r="C14">
        <v>0.000137</v>
      </c>
      <c r="D14">
        <v>926</v>
      </c>
      <c r="F14" s="1"/>
      <c r="G14" s="2"/>
      <c r="H14" s="1"/>
    </row>
    <row r="15" spans="1:8" ht="12.75">
      <c r="A15" t="s">
        <v>17</v>
      </c>
      <c r="B15">
        <v>0.000429</v>
      </c>
      <c r="C15">
        <v>0.000134</v>
      </c>
      <c r="D15">
        <v>921</v>
      </c>
      <c r="F15" s="1">
        <f>D14+D15</f>
        <v>1847</v>
      </c>
      <c r="G15" s="2">
        <f>(D14*B14+D15*B15)/F15</f>
        <v>0.0004450433134813211</v>
      </c>
      <c r="H15" s="2">
        <f>SQRT(((D14-1)*C14*C14+(D15-1)*C15*C15+D14*B14*B14-F15*G15*G15+D15*B15*B15)/(F15-1))</f>
        <v>0.00013641770650213658</v>
      </c>
    </row>
    <row r="19" spans="6:8" ht="12.75">
      <c r="F19" s="1"/>
      <c r="G19" s="1"/>
      <c r="H19" s="1"/>
    </row>
    <row r="20" spans="6:8" ht="12.75">
      <c r="F20" s="1"/>
      <c r="G20" s="3"/>
      <c r="H20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Hammersmith Imanet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for combined regions</dc:title>
  <dc:subject/>
  <dc:creator>Rainer Hinz</dc:creator>
  <cp:keywords/>
  <dc:description/>
  <cp:lastModifiedBy>rh</cp:lastModifiedBy>
  <dcterms:created xsi:type="dcterms:W3CDTF">2006-02-10T11:49:49Z</dcterms:created>
  <dcterms:modified xsi:type="dcterms:W3CDTF">2006-02-10T12:06:46Z</dcterms:modified>
  <cp:category/>
  <cp:version/>
  <cp:contentType/>
  <cp:contentStatus/>
</cp:coreProperties>
</file>